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ate setting\Rate Setting\Transportation\Ambulance\Ambulance FS 4-1-20  - 3-31-21\"/>
    </mc:Choice>
  </mc:AlternateContent>
  <xr:revisionPtr revIDLastSave="0" documentId="13_ncr:1_{E065C77C-AD4E-4A27-8874-4C54C9DF96C0}" xr6:coauthVersionLast="46" xr6:coauthVersionMax="46" xr10:uidLastSave="{00000000-0000-0000-0000-000000000000}"/>
  <bookViews>
    <workbookView xWindow="-21720" yWindow="-120" windowWidth="21840" windowHeight="13140" xr2:uid="{3DA329C6-31D1-465A-9A32-8ED8624FF580}"/>
  </bookViews>
  <sheets>
    <sheet name="2020 Amb. FS" sheetId="1" r:id="rId1"/>
    <sheet name="AFS2020_PUF" sheetId="3" r:id="rId2"/>
  </sheets>
  <definedNames>
    <definedName name="_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I27" i="1"/>
  <c r="I25" i="1"/>
  <c r="I24" i="1"/>
  <c r="I23" i="1"/>
  <c r="I22" i="1"/>
  <c r="I21" i="1"/>
  <c r="I20" i="1"/>
  <c r="I19" i="1"/>
  <c r="I18" i="1"/>
</calcChain>
</file>

<file path=xl/sharedStrings.xml><?xml version="1.0" encoding="utf-8"?>
<sst xmlns="http://schemas.openxmlformats.org/spreadsheetml/2006/main" count="156" uniqueCount="50">
  <si>
    <t>WV Medicaid Ambulance Fee Schedule</t>
  </si>
  <si>
    <t>HCPCS</t>
  </si>
  <si>
    <t>Modifier</t>
  </si>
  <si>
    <t>RVU</t>
  </si>
  <si>
    <t>GPCI</t>
  </si>
  <si>
    <t>BASE RATE</t>
  </si>
  <si>
    <t>RURAL BASE RATE / RURAL MILEAGE</t>
  </si>
  <si>
    <t>RURAL BASE RATE / LOWEST QUARTILE</t>
  </si>
  <si>
    <t>RURAL GROUND MILES 1-17*</t>
  </si>
  <si>
    <t>WV Medicaid Ground and Air Rate</t>
  </si>
  <si>
    <t>CONTRACTOR /CARRIER</t>
  </si>
  <si>
    <t>LOCALITY</t>
  </si>
  <si>
    <t>A0021</t>
  </si>
  <si>
    <t>A0120</t>
  </si>
  <si>
    <t>HE</t>
  </si>
  <si>
    <t>HI</t>
  </si>
  <si>
    <t>A0160</t>
  </si>
  <si>
    <t>Per mile</t>
  </si>
  <si>
    <t>U1</t>
  </si>
  <si>
    <t>U2</t>
  </si>
  <si>
    <t>U3</t>
  </si>
  <si>
    <t>U4</t>
  </si>
  <si>
    <t>UB</t>
  </si>
  <si>
    <t>A0422</t>
  </si>
  <si>
    <t>A0425</t>
  </si>
  <si>
    <t>n/a</t>
  </si>
  <si>
    <t>11402</t>
  </si>
  <si>
    <t>16</t>
  </si>
  <si>
    <t>A0426</t>
  </si>
  <si>
    <t>A0427</t>
  </si>
  <si>
    <t>A0428</t>
  </si>
  <si>
    <t>A0429</t>
  </si>
  <si>
    <t>A0430</t>
  </si>
  <si>
    <t>A0431</t>
  </si>
  <si>
    <t>A0433</t>
  </si>
  <si>
    <t>A0435</t>
  </si>
  <si>
    <t>A0436</t>
  </si>
  <si>
    <t>A0998</t>
  </si>
  <si>
    <t>HF</t>
  </si>
  <si>
    <t>H0050</t>
  </si>
  <si>
    <t>S0207</t>
  </si>
  <si>
    <t>S0208</t>
  </si>
  <si>
    <t>S0215</t>
  </si>
  <si>
    <t>CONTRACTOR/CARRIER</t>
  </si>
  <si>
    <t>URBAN BASE RATE / URBAN MILEAGE</t>
  </si>
  <si>
    <t>A0432</t>
  </si>
  <si>
    <t>A0434</t>
  </si>
  <si>
    <t>Effective date 04/01/20</t>
  </si>
  <si>
    <t>effective 9/1/20 opened with CR 33556</t>
  </si>
  <si>
    <t>effective 3/18/20 opened with CR 32696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</si>
</sst>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&quot;$&quot;#,##0.00"/>
  </numFmts>
  <fonts count="6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4" fontId="2" fillId="0" borderId="0" xfId="0" applyNumberFormat="1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 wrapText="1"/>
    </xf>
  </cellXfs>
  <cellStyles count="2">
    <cellStyle name="Normal" xfId="0" builtinId="0"/>
    <cellStyle name="Normal 2" xfId="1" xr:uid="{8F9D6E05-138B-415F-83AB-7B7ED12E87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410E9-0214-4EDA-A126-76729A8FB4AD}">
  <dimension ref="A1:L36"/>
  <sheetViews>
    <sheetView tabSelected="1" topLeftCell="A13" zoomScaleNormal="100" workbookViewId="0">
      <selection activeCell="L30" sqref="L30"/>
    </sheetView>
  </sheetViews>
  <sheetFormatPr defaultRowHeight="15.75" x14ac:dyDescent="0.25"/>
  <cols>
    <col min="1" max="1" width="9" customWidth="1"/>
    <col min="2" max="2" width="10.75" style="5" customWidth="1"/>
    <col min="3" max="3" width="6.5" style="3" hidden="1" customWidth="1"/>
    <col min="4" max="4" width="7.375" hidden="1" customWidth="1"/>
    <col min="5" max="5" width="11.5" hidden="1" customWidth="1"/>
    <col min="6" max="6" width="14.625" hidden="1" customWidth="1"/>
    <col min="7" max="7" width="19.375" hidden="1" customWidth="1"/>
    <col min="8" max="8" width="16.125" hidden="1" customWidth="1"/>
    <col min="9" max="9" width="13.75" style="4" customWidth="1"/>
    <col min="10" max="10" width="14.875" style="5" hidden="1" customWidth="1"/>
    <col min="11" max="11" width="11.25" style="5" hidden="1" customWidth="1"/>
  </cols>
  <sheetData>
    <row r="1" spans="1:12" ht="20.25" x14ac:dyDescent="0.3">
      <c r="A1" s="1" t="s">
        <v>0</v>
      </c>
      <c r="B1" s="2"/>
    </row>
    <row r="2" spans="1:12" ht="20.25" x14ac:dyDescent="0.3">
      <c r="A2" s="1" t="s">
        <v>47</v>
      </c>
      <c r="B2" s="2"/>
    </row>
    <row r="4" spans="1:12" s="6" customFormat="1" ht="47.45" customHeight="1" x14ac:dyDescent="0.25">
      <c r="A4" s="6" t="s">
        <v>1</v>
      </c>
      <c r="B4" s="6" t="s">
        <v>2</v>
      </c>
      <c r="C4" s="7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8" t="s">
        <v>9</v>
      </c>
      <c r="J4" s="6" t="s">
        <v>10</v>
      </c>
      <c r="K4" s="6" t="s">
        <v>11</v>
      </c>
    </row>
    <row r="5" spans="1:12" x14ac:dyDescent="0.25">
      <c r="A5" s="9" t="s">
        <v>12</v>
      </c>
      <c r="B5" s="10"/>
      <c r="I5" s="4">
        <v>350</v>
      </c>
    </row>
    <row r="6" spans="1:12" x14ac:dyDescent="0.25">
      <c r="A6" s="9" t="s">
        <v>13</v>
      </c>
      <c r="B6" s="10"/>
      <c r="I6" s="4">
        <v>9</v>
      </c>
    </row>
    <row r="7" spans="1:12" x14ac:dyDescent="0.25">
      <c r="A7" s="9" t="s">
        <v>13</v>
      </c>
      <c r="B7" s="10" t="s">
        <v>14</v>
      </c>
      <c r="I7" s="4">
        <v>5.95</v>
      </c>
    </row>
    <row r="8" spans="1:12" x14ac:dyDescent="0.25">
      <c r="A8" s="9" t="s">
        <v>13</v>
      </c>
      <c r="B8" s="10" t="s">
        <v>15</v>
      </c>
      <c r="I8" s="4">
        <v>8.31</v>
      </c>
    </row>
    <row r="9" spans="1:12" x14ac:dyDescent="0.25">
      <c r="A9" s="9" t="s">
        <v>16</v>
      </c>
      <c r="B9" s="10"/>
      <c r="I9" s="4">
        <v>0.54</v>
      </c>
      <c r="L9" s="5" t="s">
        <v>17</v>
      </c>
    </row>
    <row r="10" spans="1:12" x14ac:dyDescent="0.25">
      <c r="A10" s="9" t="s">
        <v>16</v>
      </c>
      <c r="B10" s="10" t="s">
        <v>14</v>
      </c>
      <c r="I10" s="4">
        <v>0.54</v>
      </c>
      <c r="L10" s="5" t="s">
        <v>17</v>
      </c>
    </row>
    <row r="11" spans="1:12" x14ac:dyDescent="0.25">
      <c r="A11" s="9" t="s">
        <v>16</v>
      </c>
      <c r="B11" s="10" t="s">
        <v>15</v>
      </c>
      <c r="I11" s="4">
        <v>0.54</v>
      </c>
      <c r="L11" s="5" t="s">
        <v>17</v>
      </c>
    </row>
    <row r="12" spans="1:12" x14ac:dyDescent="0.25">
      <c r="A12" s="9" t="s">
        <v>16</v>
      </c>
      <c r="B12" s="10" t="s">
        <v>18</v>
      </c>
      <c r="I12" s="4">
        <v>0.54</v>
      </c>
      <c r="L12" s="5" t="s">
        <v>17</v>
      </c>
    </row>
    <row r="13" spans="1:12" x14ac:dyDescent="0.25">
      <c r="A13" s="9" t="s">
        <v>16</v>
      </c>
      <c r="B13" s="10" t="s">
        <v>19</v>
      </c>
      <c r="I13" s="4">
        <v>0.54</v>
      </c>
      <c r="L13" s="5" t="s">
        <v>17</v>
      </c>
    </row>
    <row r="14" spans="1:12" x14ac:dyDescent="0.25">
      <c r="A14" s="9" t="s">
        <v>16</v>
      </c>
      <c r="B14" s="10" t="s">
        <v>20</v>
      </c>
      <c r="I14" s="4">
        <v>0.54</v>
      </c>
      <c r="L14" s="5" t="s">
        <v>17</v>
      </c>
    </row>
    <row r="15" spans="1:12" x14ac:dyDescent="0.25">
      <c r="A15" s="9" t="s">
        <v>16</v>
      </c>
      <c r="B15" s="10" t="s">
        <v>21</v>
      </c>
      <c r="I15" s="4">
        <v>0.54</v>
      </c>
      <c r="L15" s="5" t="s">
        <v>17</v>
      </c>
    </row>
    <row r="16" spans="1:12" x14ac:dyDescent="0.25">
      <c r="A16" s="9" t="s">
        <v>16</v>
      </c>
      <c r="B16" s="10" t="s">
        <v>22</v>
      </c>
      <c r="I16" s="4">
        <v>0.54</v>
      </c>
      <c r="L16" s="5" t="s">
        <v>17</v>
      </c>
    </row>
    <row r="17" spans="1:12" x14ac:dyDescent="0.25">
      <c r="A17" s="9" t="s">
        <v>23</v>
      </c>
      <c r="B17" s="10"/>
      <c r="I17" s="4">
        <v>25</v>
      </c>
    </row>
    <row r="18" spans="1:12" x14ac:dyDescent="0.25">
      <c r="A18" t="s">
        <v>24</v>
      </c>
      <c r="C18" s="14">
        <v>1</v>
      </c>
      <c r="D18" s="15">
        <v>0.85699999999999998</v>
      </c>
      <c r="E18" s="16">
        <v>7.47</v>
      </c>
      <c r="F18" s="16">
        <v>7.69</v>
      </c>
      <c r="G18" s="16" t="s">
        <v>25</v>
      </c>
      <c r="H18" s="16">
        <v>11.54</v>
      </c>
      <c r="I18" s="4">
        <f t="shared" ref="I18:I25" si="0">ROUND(F18*0.9,2)</f>
        <v>6.92</v>
      </c>
      <c r="J18" s="5" t="s">
        <v>26</v>
      </c>
      <c r="K18" s="5" t="s">
        <v>27</v>
      </c>
    </row>
    <row r="19" spans="1:12" x14ac:dyDescent="0.25">
      <c r="A19" t="s">
        <v>28</v>
      </c>
      <c r="C19" s="14">
        <v>1.2</v>
      </c>
      <c r="D19" s="15">
        <v>0.85699999999999998</v>
      </c>
      <c r="E19" s="16">
        <v>231.98</v>
      </c>
      <c r="F19" s="16">
        <v>258.02999999999997</v>
      </c>
      <c r="G19" s="16">
        <v>316.33999999999997</v>
      </c>
      <c r="H19" s="16" t="s">
        <v>25</v>
      </c>
      <c r="I19" s="4">
        <f t="shared" si="0"/>
        <v>232.23</v>
      </c>
      <c r="J19" s="5" t="s">
        <v>26</v>
      </c>
      <c r="K19" s="5" t="s">
        <v>27</v>
      </c>
    </row>
    <row r="20" spans="1:12" x14ac:dyDescent="0.25">
      <c r="A20" t="s">
        <v>29</v>
      </c>
      <c r="C20" s="14">
        <v>1.9</v>
      </c>
      <c r="D20" s="15">
        <v>0.85699999999999998</v>
      </c>
      <c r="E20" s="16">
        <v>231.98</v>
      </c>
      <c r="F20" s="16">
        <v>408.54</v>
      </c>
      <c r="G20" s="16">
        <v>500.87</v>
      </c>
      <c r="H20" s="16" t="s">
        <v>25</v>
      </c>
      <c r="I20" s="4">
        <f t="shared" si="0"/>
        <v>367.69</v>
      </c>
      <c r="J20" s="5" t="s">
        <v>26</v>
      </c>
      <c r="K20" s="5" t="s">
        <v>27</v>
      </c>
    </row>
    <row r="21" spans="1:12" x14ac:dyDescent="0.25">
      <c r="A21" t="s">
        <v>30</v>
      </c>
      <c r="C21" s="14">
        <v>1</v>
      </c>
      <c r="D21" s="15">
        <v>0.85699999999999998</v>
      </c>
      <c r="E21" s="16">
        <v>231.98</v>
      </c>
      <c r="F21" s="16">
        <v>215.02</v>
      </c>
      <c r="G21" s="16">
        <v>263.61</v>
      </c>
      <c r="H21" s="16" t="s">
        <v>25</v>
      </c>
      <c r="I21" s="4">
        <f t="shared" si="0"/>
        <v>193.52</v>
      </c>
      <c r="J21" s="5" t="s">
        <v>26</v>
      </c>
      <c r="K21" s="5" t="s">
        <v>27</v>
      </c>
    </row>
    <row r="22" spans="1:12" x14ac:dyDescent="0.25">
      <c r="A22" t="s">
        <v>31</v>
      </c>
      <c r="C22" s="14">
        <v>1.6</v>
      </c>
      <c r="D22" s="15">
        <v>0.85699999999999998</v>
      </c>
      <c r="E22" s="16">
        <v>231.98</v>
      </c>
      <c r="F22" s="16">
        <v>344.03</v>
      </c>
      <c r="G22" s="16">
        <v>421.78</v>
      </c>
      <c r="H22" s="16" t="s">
        <v>25</v>
      </c>
      <c r="I22" s="4">
        <f t="shared" si="0"/>
        <v>309.63</v>
      </c>
      <c r="J22" s="5" t="s">
        <v>26</v>
      </c>
      <c r="K22" s="5" t="s">
        <v>27</v>
      </c>
    </row>
    <row r="23" spans="1:12" x14ac:dyDescent="0.25">
      <c r="A23" t="s">
        <v>32</v>
      </c>
      <c r="C23" s="14">
        <v>1</v>
      </c>
      <c r="D23" s="15">
        <v>0.85699999999999998</v>
      </c>
      <c r="E23" s="16">
        <v>3147.91</v>
      </c>
      <c r="F23" s="16">
        <v>4384.25</v>
      </c>
      <c r="G23" s="16" t="s">
        <v>25</v>
      </c>
      <c r="H23" s="16">
        <v>4384.25</v>
      </c>
      <c r="I23" s="4">
        <f>F23*0.5</f>
        <v>2192.125</v>
      </c>
      <c r="J23" s="5" t="s">
        <v>26</v>
      </c>
      <c r="K23" s="5" t="s">
        <v>27</v>
      </c>
    </row>
    <row r="24" spans="1:12" x14ac:dyDescent="0.25">
      <c r="A24" t="s">
        <v>33</v>
      </c>
      <c r="C24" s="14">
        <v>1</v>
      </c>
      <c r="D24" s="15">
        <v>0.85699999999999998</v>
      </c>
      <c r="E24" s="16">
        <v>3659.92</v>
      </c>
      <c r="F24" s="16">
        <v>5097.3500000000004</v>
      </c>
      <c r="G24" s="16" t="s">
        <v>25</v>
      </c>
      <c r="H24" s="16">
        <v>5097.3500000000004</v>
      </c>
      <c r="I24" s="4">
        <f>F24*0.5</f>
        <v>2548.6750000000002</v>
      </c>
      <c r="J24" s="5" t="s">
        <v>26</v>
      </c>
      <c r="K24" s="5" t="s">
        <v>27</v>
      </c>
    </row>
    <row r="25" spans="1:12" x14ac:dyDescent="0.25">
      <c r="A25" t="s">
        <v>34</v>
      </c>
      <c r="C25" s="14">
        <v>2.75</v>
      </c>
      <c r="D25" s="15">
        <v>0.85699999999999998</v>
      </c>
      <c r="E25" s="16">
        <v>231.98</v>
      </c>
      <c r="F25" s="16">
        <v>591.30999999999995</v>
      </c>
      <c r="G25" s="16">
        <v>724.95</v>
      </c>
      <c r="H25" s="16" t="s">
        <v>25</v>
      </c>
      <c r="I25" s="4">
        <f t="shared" si="0"/>
        <v>532.17999999999995</v>
      </c>
      <c r="J25" s="5" t="s">
        <v>26</v>
      </c>
      <c r="K25" s="5" t="s">
        <v>27</v>
      </c>
    </row>
    <row r="26" spans="1:12" x14ac:dyDescent="0.25">
      <c r="A26" t="s">
        <v>46</v>
      </c>
      <c r="C26" s="14"/>
      <c r="D26" s="15"/>
      <c r="E26" s="16"/>
      <c r="F26" s="16"/>
      <c r="G26" s="16"/>
      <c r="H26" s="16"/>
      <c r="I26" s="4">
        <v>628.94000000000005</v>
      </c>
      <c r="L26" t="s">
        <v>48</v>
      </c>
    </row>
    <row r="27" spans="1:12" x14ac:dyDescent="0.25">
      <c r="A27" t="s">
        <v>35</v>
      </c>
      <c r="C27" s="14">
        <v>1</v>
      </c>
      <c r="D27" s="15">
        <v>0.85699999999999998</v>
      </c>
      <c r="E27" s="16">
        <v>8.93</v>
      </c>
      <c r="F27" s="16">
        <v>13.4</v>
      </c>
      <c r="G27" s="16" t="s">
        <v>25</v>
      </c>
      <c r="H27" s="16">
        <v>13.4</v>
      </c>
      <c r="I27" s="4">
        <f>ROUND(F27*0.5,2)</f>
        <v>6.7</v>
      </c>
      <c r="J27" s="5" t="s">
        <v>26</v>
      </c>
      <c r="K27" s="5" t="s">
        <v>27</v>
      </c>
    </row>
    <row r="28" spans="1:12" x14ac:dyDescent="0.25">
      <c r="A28" t="s">
        <v>36</v>
      </c>
      <c r="C28" s="14">
        <v>1</v>
      </c>
      <c r="D28" s="15">
        <v>0.85699999999999998</v>
      </c>
      <c r="E28" s="16">
        <v>23.83</v>
      </c>
      <c r="F28" s="16">
        <v>35.75</v>
      </c>
      <c r="G28" s="16" t="s">
        <v>25</v>
      </c>
      <c r="H28" s="16">
        <v>35.75</v>
      </c>
      <c r="I28" s="4">
        <f>ROUND(F28*0.5,2)</f>
        <v>17.88</v>
      </c>
      <c r="J28" s="5" t="s">
        <v>26</v>
      </c>
      <c r="K28" s="5" t="s">
        <v>27</v>
      </c>
    </row>
    <row r="29" spans="1:12" x14ac:dyDescent="0.25">
      <c r="A29" t="s">
        <v>37</v>
      </c>
      <c r="C29" s="14"/>
      <c r="D29" s="15"/>
      <c r="E29" s="16"/>
      <c r="F29" s="16"/>
      <c r="G29" s="16"/>
      <c r="H29" s="16"/>
      <c r="I29" s="4">
        <v>89.18</v>
      </c>
      <c r="L29" t="s">
        <v>49</v>
      </c>
    </row>
    <row r="30" spans="1:12" x14ac:dyDescent="0.25">
      <c r="A30" s="9" t="s">
        <v>37</v>
      </c>
      <c r="B30" s="10" t="s">
        <v>38</v>
      </c>
      <c r="I30" s="4">
        <v>43.44</v>
      </c>
    </row>
    <row r="31" spans="1:12" x14ac:dyDescent="0.25">
      <c r="A31" s="9" t="s">
        <v>39</v>
      </c>
      <c r="B31" s="10" t="s">
        <v>38</v>
      </c>
      <c r="I31" s="4">
        <v>14.35</v>
      </c>
    </row>
    <row r="32" spans="1:12" x14ac:dyDescent="0.25">
      <c r="A32" s="9" t="s">
        <v>40</v>
      </c>
      <c r="B32" s="10"/>
      <c r="I32" s="4">
        <v>265.5</v>
      </c>
    </row>
    <row r="33" spans="1:12" x14ac:dyDescent="0.25">
      <c r="A33" s="9" t="s">
        <v>41</v>
      </c>
      <c r="B33" s="10"/>
      <c r="I33" s="4">
        <v>265.5</v>
      </c>
    </row>
    <row r="34" spans="1:12" x14ac:dyDescent="0.25">
      <c r="A34" s="9" t="s">
        <v>42</v>
      </c>
      <c r="B34" s="10"/>
      <c r="I34" s="4">
        <v>0.66</v>
      </c>
      <c r="J34" s="5" t="s">
        <v>17</v>
      </c>
      <c r="K34" s="5" t="s">
        <v>17</v>
      </c>
      <c r="L34" s="5" t="s">
        <v>17</v>
      </c>
    </row>
    <row r="36" spans="1:12" x14ac:dyDescent="0.25">
      <c r="A36" s="11"/>
    </row>
  </sheetData>
  <pageMargins left="0.7" right="0.7" top="0.75" bottom="0.75" header="0.3" footer="0.3"/>
  <pageSetup orientation="portrait" r:id="rId1"/>
  <headerFooter>
    <oddFooter>&amp;L&amp;Z&amp;F&amp;R&amp;D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4BA48-5FBA-4DC6-8C6F-95F05D69CABA}">
  <dimension ref="A1:J13"/>
  <sheetViews>
    <sheetView workbookViewId="0">
      <selection activeCell="H2" sqref="H2:J13"/>
    </sheetView>
  </sheetViews>
  <sheetFormatPr defaultRowHeight="15.75" x14ac:dyDescent="0.25"/>
  <cols>
    <col min="1" max="1" width="11.625" customWidth="1"/>
  </cols>
  <sheetData>
    <row r="1" spans="1:10" ht="64.5" x14ac:dyDescent="0.25">
      <c r="A1" s="12" t="s">
        <v>43</v>
      </c>
      <c r="B1" s="13" t="s">
        <v>11</v>
      </c>
      <c r="C1" s="12" t="s">
        <v>1</v>
      </c>
      <c r="D1" s="14" t="s">
        <v>3</v>
      </c>
      <c r="E1" s="15" t="s">
        <v>4</v>
      </c>
      <c r="F1" s="16" t="s">
        <v>5</v>
      </c>
      <c r="G1" s="17" t="s">
        <v>44</v>
      </c>
      <c r="H1" s="17" t="s">
        <v>6</v>
      </c>
      <c r="I1" s="17" t="s">
        <v>7</v>
      </c>
      <c r="J1" s="17" t="s">
        <v>8</v>
      </c>
    </row>
    <row r="2" spans="1:10" x14ac:dyDescent="0.25">
      <c r="A2" s="13" t="s">
        <v>26</v>
      </c>
      <c r="B2" s="13" t="s">
        <v>27</v>
      </c>
      <c r="C2" s="13" t="s">
        <v>24</v>
      </c>
      <c r="D2" s="14">
        <v>1</v>
      </c>
      <c r="E2" s="15">
        <v>0.85699999999999998</v>
      </c>
      <c r="F2" s="16">
        <v>7.47</v>
      </c>
      <c r="G2" s="16">
        <v>7.62</v>
      </c>
      <c r="H2" s="16">
        <v>7.69</v>
      </c>
      <c r="I2" s="16" t="s">
        <v>25</v>
      </c>
      <c r="J2" s="16">
        <v>11.54</v>
      </c>
    </row>
    <row r="3" spans="1:10" x14ac:dyDescent="0.25">
      <c r="A3" s="13" t="s">
        <v>26</v>
      </c>
      <c r="B3" s="13" t="s">
        <v>27</v>
      </c>
      <c r="C3" s="13" t="s">
        <v>28</v>
      </c>
      <c r="D3" s="14">
        <v>1.2</v>
      </c>
      <c r="E3" s="15">
        <v>0.85699999999999998</v>
      </c>
      <c r="F3" s="16">
        <v>231.98</v>
      </c>
      <c r="G3" s="16">
        <v>255.52</v>
      </c>
      <c r="H3" s="16">
        <v>258.02999999999997</v>
      </c>
      <c r="I3" s="16">
        <v>316.33999999999997</v>
      </c>
      <c r="J3" s="16" t="s">
        <v>25</v>
      </c>
    </row>
    <row r="4" spans="1:10" x14ac:dyDescent="0.25">
      <c r="A4" s="13" t="s">
        <v>26</v>
      </c>
      <c r="B4" s="13" t="s">
        <v>27</v>
      </c>
      <c r="C4" s="13" t="s">
        <v>29</v>
      </c>
      <c r="D4" s="14">
        <v>1.9</v>
      </c>
      <c r="E4" s="15">
        <v>0.85699999999999998</v>
      </c>
      <c r="F4" s="16">
        <v>231.98</v>
      </c>
      <c r="G4" s="16">
        <v>404.57</v>
      </c>
      <c r="H4" s="16">
        <v>408.54</v>
      </c>
      <c r="I4" s="16">
        <v>500.87</v>
      </c>
      <c r="J4" s="16" t="s">
        <v>25</v>
      </c>
    </row>
    <row r="5" spans="1:10" x14ac:dyDescent="0.25">
      <c r="A5" s="13" t="s">
        <v>26</v>
      </c>
      <c r="B5" s="13" t="s">
        <v>27</v>
      </c>
      <c r="C5" s="13" t="s">
        <v>30</v>
      </c>
      <c r="D5" s="14">
        <v>1</v>
      </c>
      <c r="E5" s="15">
        <v>0.85699999999999998</v>
      </c>
      <c r="F5" s="16">
        <v>231.98</v>
      </c>
      <c r="G5" s="16">
        <v>212.93</v>
      </c>
      <c r="H5" s="16">
        <v>215.02</v>
      </c>
      <c r="I5" s="16">
        <v>263.61</v>
      </c>
      <c r="J5" s="16" t="s">
        <v>25</v>
      </c>
    </row>
    <row r="6" spans="1:10" x14ac:dyDescent="0.25">
      <c r="A6" s="13" t="s">
        <v>26</v>
      </c>
      <c r="B6" s="13" t="s">
        <v>27</v>
      </c>
      <c r="C6" s="13" t="s">
        <v>31</v>
      </c>
      <c r="D6" s="14">
        <v>1.6</v>
      </c>
      <c r="E6" s="15">
        <v>0.85699999999999998</v>
      </c>
      <c r="F6" s="16">
        <v>231.98</v>
      </c>
      <c r="G6" s="16">
        <v>340.69</v>
      </c>
      <c r="H6" s="16">
        <v>344.03</v>
      </c>
      <c r="I6" s="16">
        <v>421.78</v>
      </c>
      <c r="J6" s="16" t="s">
        <v>25</v>
      </c>
    </row>
    <row r="7" spans="1:10" x14ac:dyDescent="0.25">
      <c r="A7" s="13" t="s">
        <v>26</v>
      </c>
      <c r="B7" s="13" t="s">
        <v>27</v>
      </c>
      <c r="C7" s="13" t="s">
        <v>32</v>
      </c>
      <c r="D7" s="14">
        <v>1</v>
      </c>
      <c r="E7" s="15">
        <v>0.85699999999999998</v>
      </c>
      <c r="F7" s="16">
        <v>3147.91</v>
      </c>
      <c r="G7" s="16">
        <v>2922.83</v>
      </c>
      <c r="H7" s="16">
        <v>4384.25</v>
      </c>
      <c r="I7" s="16" t="s">
        <v>25</v>
      </c>
      <c r="J7" s="16">
        <v>4384.25</v>
      </c>
    </row>
    <row r="8" spans="1:10" x14ac:dyDescent="0.25">
      <c r="A8" s="13" t="s">
        <v>26</v>
      </c>
      <c r="B8" s="13" t="s">
        <v>27</v>
      </c>
      <c r="C8" s="13" t="s">
        <v>33</v>
      </c>
      <c r="D8" s="14">
        <v>1</v>
      </c>
      <c r="E8" s="15">
        <v>0.85699999999999998</v>
      </c>
      <c r="F8" s="16">
        <v>3659.92</v>
      </c>
      <c r="G8" s="16">
        <v>3398.24</v>
      </c>
      <c r="H8" s="16">
        <v>5097.3500000000004</v>
      </c>
      <c r="I8" s="16" t="s">
        <v>25</v>
      </c>
      <c r="J8" s="16">
        <v>5097.3500000000004</v>
      </c>
    </row>
    <row r="9" spans="1:10" x14ac:dyDescent="0.25">
      <c r="A9" s="13" t="s">
        <v>26</v>
      </c>
      <c r="B9" s="13" t="s">
        <v>27</v>
      </c>
      <c r="C9" s="13" t="s">
        <v>45</v>
      </c>
      <c r="D9" s="14">
        <v>1.75</v>
      </c>
      <c r="E9" s="15">
        <v>0.85699999999999998</v>
      </c>
      <c r="F9" s="16">
        <v>231.98</v>
      </c>
      <c r="G9" s="16">
        <v>372.63</v>
      </c>
      <c r="H9" s="16">
        <v>376.29</v>
      </c>
      <c r="I9" s="16" t="s">
        <v>25</v>
      </c>
      <c r="J9" s="16" t="s">
        <v>25</v>
      </c>
    </row>
    <row r="10" spans="1:10" x14ac:dyDescent="0.25">
      <c r="A10" s="13" t="s">
        <v>26</v>
      </c>
      <c r="B10" s="13" t="s">
        <v>27</v>
      </c>
      <c r="C10" s="13" t="s">
        <v>34</v>
      </c>
      <c r="D10" s="14">
        <v>2.75</v>
      </c>
      <c r="E10" s="15">
        <v>0.85699999999999998</v>
      </c>
      <c r="F10" s="16">
        <v>231.98</v>
      </c>
      <c r="G10" s="16">
        <v>585.57000000000005</v>
      </c>
      <c r="H10" s="16">
        <v>591.30999999999995</v>
      </c>
      <c r="I10" s="16">
        <v>724.95</v>
      </c>
      <c r="J10" s="16" t="s">
        <v>25</v>
      </c>
    </row>
    <row r="11" spans="1:10" x14ac:dyDescent="0.25">
      <c r="A11" s="13" t="s">
        <v>26</v>
      </c>
      <c r="B11" s="13" t="s">
        <v>27</v>
      </c>
      <c r="C11" s="13" t="s">
        <v>46</v>
      </c>
      <c r="D11" s="14">
        <v>3.25</v>
      </c>
      <c r="E11" s="15">
        <v>0.85699999999999998</v>
      </c>
      <c r="F11" s="16">
        <v>231.98</v>
      </c>
      <c r="G11" s="16">
        <v>692.04</v>
      </c>
      <c r="H11" s="16">
        <v>698.82</v>
      </c>
      <c r="I11" s="16">
        <v>856.75</v>
      </c>
      <c r="J11" s="16" t="s">
        <v>25</v>
      </c>
    </row>
    <row r="12" spans="1:10" x14ac:dyDescent="0.25">
      <c r="A12" s="13" t="s">
        <v>26</v>
      </c>
      <c r="B12" s="13" t="s">
        <v>27</v>
      </c>
      <c r="C12" s="13" t="s">
        <v>35</v>
      </c>
      <c r="D12" s="14">
        <v>1</v>
      </c>
      <c r="E12" s="15">
        <v>0.85699999999999998</v>
      </c>
      <c r="F12" s="16">
        <v>8.93</v>
      </c>
      <c r="G12" s="16">
        <v>8.93</v>
      </c>
      <c r="H12" s="16">
        <v>13.4</v>
      </c>
      <c r="I12" s="16" t="s">
        <v>25</v>
      </c>
      <c r="J12" s="16">
        <v>13.4</v>
      </c>
    </row>
    <row r="13" spans="1:10" x14ac:dyDescent="0.25">
      <c r="A13" s="13" t="s">
        <v>26</v>
      </c>
      <c r="B13" s="13" t="s">
        <v>27</v>
      </c>
      <c r="C13" s="13" t="s">
        <v>36</v>
      </c>
      <c r="D13" s="14">
        <v>1</v>
      </c>
      <c r="E13" s="15">
        <v>0.85699999999999998</v>
      </c>
      <c r="F13" s="16">
        <v>23.83</v>
      </c>
      <c r="G13" s="16">
        <v>23.83</v>
      </c>
      <c r="H13" s="16">
        <v>35.75</v>
      </c>
      <c r="I13" s="16" t="s">
        <v>25</v>
      </c>
      <c r="J13" s="16">
        <v>35.75</v>
      </c>
    </row>
  </sheetData>
  <pageMargins left="0.7" right="0.7" top="0.75" bottom="0.75" header="0.3" footer="0.3"/>
  <pageSetup orientation="landscape" r:id="rId1"/>
  <headerFooter>
    <oddFooter>&amp;L&amp;Z&amp;F&amp;R&amp;D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Amb. FS</vt:lpstr>
      <vt:lpstr>AFS2020_PUF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Cline, Jennifer R  (DHHR)</dc:creator>
  <cp:lastModifiedBy>Cline, Jennifer R  (DHHR)</cp:lastModifiedBy>
  <cp:lastPrinted>2019-12-05T20:08:04Z</cp:lastPrinted>
  <dcterms:created xsi:type="dcterms:W3CDTF">2019-12-03T15:22:02Z</dcterms:created>
  <dcterms:modified xsi:type="dcterms:W3CDTF">2021-04-10T15:57:52Z</dcterms:modified>
</cp:coreProperties>
</file>